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2D52030-11A9-4095-AE1A-16E62A56357D}"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<sst xmlns="http://schemas.openxmlformats.org/spreadsheetml/2006/main" count="3181" uniqueCount="1579">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</sst>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5">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5" zoomScale="85" zoomScaleNormal="85" zoomScaleSheetLayoutView="85" zoomScalePageLayoutView="70" workbookViewId="0">
      <selection activeCell="A10" sqref="A10:B10"/>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118</v>
      </c>
      <c r="B10" s="133"/>
      <c r="C10" s="111" t="str">
        <f>VLOOKUP(A10,lista,2,0)</f>
        <v>G. ECONOMÍA Y POLÍTICA DEL TRANSPORTE</v>
      </c>
      <c r="D10" s="111"/>
      <c r="E10" s="111"/>
      <c r="F10" s="111"/>
      <c r="G10" s="111" t="str">
        <f>VLOOKUP(A10,lista,3,0)</f>
        <v>Técnico/a 1</v>
      </c>
      <c r="H10" s="111"/>
      <c r="I10" s="120" t="str">
        <f>VLOOKUP(A10,lista,4,0)</f>
        <v>Técnico/a de Contratación Pública y Gestión Económica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Superior
preferiblemente en Economía o Derecho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64" t="str">
        <f>VLOOKUP(A10,lista,7,0)</f>
        <v>Al menos 5 años de experiencia profesional global a partir del año de Titulación referida en el apartado 2.1.
Al menos 4 años de experiencia en trabajos relacionados con el Sector Público.</v>
      </c>
      <c r="B19" s="165"/>
      <c r="C19" s="165"/>
      <c r="D19" s="165"/>
      <c r="E19" s="165"/>
      <c r="F19" s="165"/>
      <c r="G19" s="165"/>
      <c r="H19" s="166"/>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7" t="s">
        <v>55</v>
      </c>
      <c r="B22" s="168"/>
      <c r="C22" s="168"/>
      <c r="D22" s="168"/>
      <c r="E22" s="168"/>
      <c r="F22" s="168"/>
      <c r="G22" s="168"/>
      <c r="H22" s="168"/>
      <c r="I22" s="168"/>
      <c r="J22" s="169"/>
      <c r="K22" s="170"/>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4"/>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71" t="s">
        <v>56</v>
      </c>
      <c r="B44" s="172"/>
      <c r="C44" s="172"/>
      <c r="D44" s="172"/>
      <c r="E44" s="172"/>
      <c r="F44" s="172"/>
      <c r="G44" s="172"/>
      <c r="H44" s="172"/>
      <c r="I44" s="172"/>
      <c r="J44" s="172"/>
      <c r="K44" s="173"/>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4"/>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82" t="s">
        <v>93</v>
      </c>
      <c r="B67" s="183"/>
      <c r="C67" s="183"/>
      <c r="D67" s="183"/>
      <c r="E67" s="183"/>
      <c r="F67" s="183"/>
      <c r="G67" s="183"/>
      <c r="H67" s="183"/>
      <c r="I67" s="183"/>
      <c r="J67" s="183"/>
      <c r="K67" s="18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5" t="s">
        <v>31</v>
      </c>
      <c r="B68" s="176"/>
      <c r="C68" s="176"/>
      <c r="D68" s="176"/>
      <c r="E68" s="176"/>
      <c r="F68" s="176"/>
      <c r="G68" s="176"/>
      <c r="H68" s="176"/>
      <c r="I68" s="176"/>
      <c r="J68" s="176"/>
      <c r="K68" s="17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9"/>
      <c r="D70" s="179"/>
      <c r="E70" s="179"/>
      <c r="F70" s="179"/>
      <c r="G70" s="17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7"/>
      <c r="C71" s="177"/>
      <c r="D71" s="177"/>
      <c r="E71" s="177"/>
      <c r="F71" s="177"/>
      <c r="G71" s="177"/>
      <c r="H71" s="177"/>
      <c r="I71" s="177"/>
      <c r="J71" s="177"/>
      <c r="K71" s="17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8" t="s">
        <v>95</v>
      </c>
      <c r="C72" s="178"/>
      <c r="D72" s="178"/>
      <c r="E72" s="178"/>
      <c r="F72" s="178"/>
      <c r="G72" s="178"/>
      <c r="H72" s="178"/>
      <c r="I72" s="178"/>
      <c r="J72" s="178"/>
      <c r="K72" s="17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9"/>
      <c r="E74" s="179"/>
      <c r="F74" s="179"/>
      <c r="G74" s="179"/>
      <c r="H74" s="64" t="s">
        <v>62</v>
      </c>
      <c r="I74" s="181">
        <f ca="1">TODAY()</f>
        <v>46196</v>
      </c>
      <c r="J74" s="18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80"/>
      <c r="F78" s="180"/>
      <c r="G78" s="180"/>
      <c r="H78" s="18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IBYnLNlbgzZNZKFwDVXSChOENYAsRVsoXHI27Lyv7y/mbtWeIhyPJ57zVWSbLXTOiRSk7j27atLxFpBp0llLA==" saltValue="Uetny8Jr2p8YCv1vqGTX/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2026-06-23T16:15:50Z</dcterms:modified>
</cp:coreProperties>
</file>